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31" i="1" l="1"/>
  <c r="S29" i="1"/>
  <c r="S27" i="1"/>
  <c r="S26" i="1"/>
  <c r="S25" i="1"/>
  <c r="S23" i="1"/>
  <c r="S21" i="1"/>
  <c r="S20" i="1"/>
  <c r="S18" i="1"/>
  <c r="S16" i="1"/>
  <c r="P33" i="1" l="1"/>
  <c r="O33" i="1"/>
  <c r="M33" i="1"/>
  <c r="L33" i="1"/>
  <c r="K33" i="1"/>
  <c r="J33" i="1"/>
  <c r="I33" i="1"/>
  <c r="S33" i="1" l="1"/>
  <c r="N31" i="1"/>
  <c r="N27" i="1"/>
  <c r="N25" i="1"/>
  <c r="N20" i="1"/>
  <c r="N16" i="1"/>
  <c r="N33" i="1" s="1"/>
</calcChain>
</file>

<file path=xl/sharedStrings.xml><?xml version="1.0" encoding="utf-8"?>
<sst xmlns="http://schemas.openxmlformats.org/spreadsheetml/2006/main" count="204" uniqueCount="73">
  <si>
    <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</si>
  <si>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</si>
  <si>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t>ОТЧЕТ</t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</si>
  <si>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</si>
  <si>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</si>
  <si>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Статус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</si>
  <si>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</si>
  <si>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</si>
  <si>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</si>
  <si>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</si>
  <si>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</si>
  <si>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</si>
  <si>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</si>
  <si>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</si>
  <si>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</si>
  <si>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</si>
  <si>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</si>
  <si>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план</t>
  </si>
  <si>
    <t>факт</t>
  </si>
  <si>
    <t xml:space="preserve">"Развитие сельского хозяйства и регулирование рынков сельскохозяйственной продукции, сырья и продовольствия"          </t>
  </si>
  <si>
    <t>Государственная программа</t>
  </si>
  <si>
    <t xml:space="preserve">Развитие сельского хозяйства и регулирование рынков сельскохозяйственной продукции, сырья и продовольствия         </t>
  </si>
  <si>
    <t>Подпрограмма</t>
  </si>
  <si>
    <t>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</si>
  <si>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х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</si>
  <si>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</si>
  <si>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-</t>
  </si>
  <si>
    <t>1.1.1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</si>
  <si>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</si>
  <si>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1.1.2.</t>
  </si>
  <si>
    <t xml:space="preserve">начальник отдела организации лабораторно - диагностической деятельности и ветеринарно - санитарной экспертизы Н.П. Радуль, начальник отдела правовых и имущественных отношений Ю.В. Лопатин; начальник отдела финансирования, бухгалтерского учета, отчетности и контроля 
Т.Г. Тимченко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</si>
  <si>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обеспечение выполнения государственного задания – 100 %</t>
    </r>
  </si>
  <si>
    <t xml:space="preserve">заместитель руководителя государственного управления ветеринарии Краснодарского края 
В.А. Гринь
</t>
  </si>
  <si>
    <t>1.1.3</t>
  </si>
  <si>
    <t>Обеспечение выполнения функций казенных учреждений, подведом-ственных государственному управлению ветеринарии Красно-дарского края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</si>
  <si>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выполнение функций и задач в соответствии с уставами в том числе участие в проведении 20 мероприятий</t>
    </r>
  </si>
  <si>
    <t>1.1.4</t>
  </si>
  <si>
    <t>Организация профессионального образования и дополнительного профессионального образования работников государственных учре-ждений ветеринарии Краснодарского края</t>
  </si>
  <si>
    <t xml:space="preserve">начальник отдела правовых и иму-щественных отношений Ю.В. Лопатин, начальник отдела организации противо-эпизоотических мероприятий и лечебно - профилактической работы Н.А. Рудь; начальник отдела финансирования, бухгалтерского учета, отчетности и контроля Т.Г. Тимченко
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</si>
  <si>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обучение 40 ветеринарных специалистов</t>
    </r>
  </si>
  <si>
    <t>1.1.5</t>
  </si>
  <si>
    <t>Обеспечение деятельности органа исполнительной власти Крас-нодарского края в области ветеринарии</t>
  </si>
  <si>
    <t xml:space="preserve">руководитель госветуправления Краснодарского края Г.А. Джаилиди, начальник отдела финансирования, бухгалтерского учета, отчетности и контроля Т.Г. Тимченко
</t>
  </si>
  <si>
    <t>1.1.7</t>
  </si>
  <si>
    <t xml:space="preserve">начальник отдела правовых и иму-щественных отношений  
Ю.В. Лопатин, начальник отдела оперативного реагирования при возникновении заразных и иных болезней животных Д.В. Коломиец,  начальник отдела финансирования, бухгалтерского учета, отчетности и контроля 
Т.Г. Тимченко
</t>
  </si>
  <si>
    <t>1.1.8</t>
  </si>
  <si>
    <t xml:space="preserve">Приобретение товаров, работ, услуг для проведения противоэпизоо-тических мероприятий, в том числе диагностических исследований  </t>
  </si>
  <si>
    <t xml:space="preserve">начальник отдела организации про-тивоэпизоотических мероприятий и лечебно-профилактической работы 
Н.А. Рудь; начальник отдела правовых и имущественных отношений 
Ю.В. Лопатин;  начальник отдела организации лабораторно - диа-гностической деятельности и вете-ринарно-санитарной экспертизы 
Н.П. Радуль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</si>
  <si>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проведение 20 тысяч лабораторных исследований</t>
    </r>
  </si>
  <si>
    <t xml:space="preserve">Начальник отдела правовых и имущественных отношений  Ю.В. Лопатин, начальник отдела организации противэпизоотических мероприятий и лечебно-профилактической работы             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Т.Г. Тимченко </t>
  </si>
  <si>
    <t>о выполнении плана реализации государственной программы Краснодарского края</t>
  </si>
  <si>
    <t xml:space="preserve">заместитель руководителя госвету-правления Краснодарского края                          Р.А. Кривонос;  начальник отдела финансирования, бухгалтерского учета, отчетности и контроля 
Т.Г. Тимченко
</t>
  </si>
  <si>
    <t>1.1.9</t>
  </si>
  <si>
    <t>Руководитель управления</t>
  </si>
  <si>
    <t>Г.А. Джаилиди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</si>
  <si>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</si>
  <si>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 xml:space="preserve">первый заместитель руководителя государственного управления ветеринарии Краснодарского края                     Р.А. Кривонос, заместитель руководителя государственного управления ветеринарии Краснодарского края 
В.А. Гринь
</t>
  </si>
  <si>
    <t>Выполнено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</si>
  <si>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</si>
  <si>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Н.П. Радуль, тел. 268-31-57,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</si>
  <si>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отлов и подбор 20407 безнадзорных животных</t>
    </r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</si>
  <si>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
приобретение 14500 литров товара </t>
    </r>
    <r>
      <rPr>
        <sz val="10"/>
        <color rgb="FFFF0000"/>
        <rFont val="Times New Roman"/>
        <family val="1"/>
        <charset val="204"/>
      </rPr>
      <t/>
    </r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</si>
  <si>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обустройство 6 мест 
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  </r>
  </si>
  <si>
    <t>Ю.В. Лопатин, тел. 268-32-65.</t>
  </si>
  <si>
    <t xml:space="preserve">подпрограммы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 за 2016 год
</t>
  </si>
  <si>
    <t>Д.В. Коломиец, тел. 268-33-09,</t>
  </si>
  <si>
    <t xml:space="preserve"> Отлов и подбор 17268 безнадзорных животных</t>
  </si>
  <si>
    <t>Обустройство 2 мест 
уничтожения биологических отходов в специальных печах (крематорах)</t>
  </si>
  <si>
    <t>Р.А. Ярош, тел. 262-51-09,</t>
  </si>
  <si>
    <t>Т.Г. Тимченко, тел. 262-63-23,</t>
  </si>
  <si>
    <t>Всего предусмотренно подпрограммой</t>
  </si>
  <si>
    <t>Выполнено. На конец года образовался остаток средств краевого бюджета в размере 2299,37 тыс. рублей в связи с: несостоявшимися  конкурентными процедурами определения поставщиков (подрядчиков, исполнителей); МО Каневской р-он проведен мониторинг цен, который показал, что комерческие предложения по стоимости услуг значительно превышают размер предоставленной субвенции. МО Крымский р-он заключен Муниципальный контракт с организацией, выигравшей в торгах,  заключен 20 октября 2016 года, ввиду недостаточного срока к исполнению, субвенция освоена частично.</t>
  </si>
  <si>
    <t xml:space="preserve">Выполнено частично. На конец года образовался остаток средств краевого бюджета в размере 10724,30 тыс. рублей в связи с: Администрацией МО г. Анапа проведены торги, по результатам  которых определен победитель ООО СПР "Групп". Муниципальный контракт  расторгнут по соглашению сторон, в связи с тем, что подрядчик не смог выполнить полный объем работ в сроки оговоренные контрактом, ввиду плохих погодных,  условий, сложившихся на территории муниципального образования город-курорт Анапа. Обустроено место захоронения за счет местного бюджета биологических отходов (скотомогильников, биотермических ям), либо уничтожения биологичеких отходов в специальных печах (крематорах) расположенного на территории Белоглинского района в  границах земель СПК "Нива" секция10, контур 11. В связи с несостоявшимися  конкурентными процедурами определения поставщиков (подрядчиков, исполнителей). МО Северский р-он Муниципальный контракт заключен в декабре 2016 года с ООО " Строймиг", который был расторгнут в связи с несоответствием проектно-сметной документации, в части  градостроительного плана. Заключенный муниципальный контракт по строительству биотермической ямы,  был расторгнут 19 сентября 2016 г по инициативе администрации муниципального образования Тбилисский район, т.к подрядной организацией работы по строительству биотермической ямы небыли  выполнены.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</si>
</sst>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2" fontId="3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0" xfId="0" applyFont="1" applyFill="1" applyAlignment="1"/>
    <xf numFmtId="0" fontId="1" fillId="2" borderId="0" xfId="0" applyFont="1" applyFill="1" applyAlignment="1">
      <alignment horizontal="center" vertical="top" wrapText="1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="80" zoomScaleNormal="80" workbookViewId="0">
      <selection activeCell="A41" sqref="A1:Q41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32.6640625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109375" style="1" customWidth="1"/>
    <col min="10" max="10" width="11" style="1" customWidth="1"/>
    <col min="11" max="11" width="12.109375" style="1" customWidth="1"/>
    <col min="12" max="12" width="11.6640625" style="1" customWidth="1"/>
    <col min="13" max="13" width="11.33203125" style="1" customWidth="1"/>
    <col min="14" max="14" width="11.33203125" style="30" customWidth="1"/>
    <col min="15" max="15" width="12.88671875" style="1" customWidth="1"/>
    <col min="16" max="16" width="12.6640625" style="1" customWidth="1"/>
    <col min="17" max="17" width="19.88671875" style="1" customWidth="1"/>
    <col min="18" max="18" width="9.44140625" style="30" hidden="1" customWidth="1"/>
    <col min="19" max="19" width="22.44140625" style="1" customWidth="1"/>
    <col min="20" max="20" width="12" style="1" customWidth="1"/>
    <col min="21" max="21" width="12.88671875" style="1" customWidth="1"/>
    <col min="22" max="16384" width="9.109375" style="1"/>
  </cols>
  <sheetData>
    <row r="1" spans="1:21" x14ac:dyDescent="0.3">
      <c r="E1" s="2"/>
      <c r="I1" s="2" t="s">
        <v>0</v>
      </c>
    </row>
    <row r="2" spans="1:21" x14ac:dyDescent="0.3">
      <c r="C2" s="3"/>
      <c r="E2" s="4"/>
      <c r="H2" s="5"/>
      <c r="I2" s="4" t="s">
        <v>1</v>
      </c>
      <c r="L2" s="5"/>
    </row>
    <row r="4" spans="1:21" x14ac:dyDescent="0.3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1" x14ac:dyDescent="0.3">
      <c r="A5" s="64" t="s">
        <v>50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1" x14ac:dyDescent="0.3">
      <c r="A6" s="64" t="s">
        <v>19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1" ht="27" customHeight="1" x14ac:dyDescent="0.3">
      <c r="A7" s="65" t="s">
        <v>64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31"/>
      <c r="S7" s="5"/>
      <c r="T7" s="5"/>
      <c r="U7" s="5"/>
    </row>
    <row r="8" spans="1:21" s="7" customFormat="1" ht="23.4" customHeight="1" x14ac:dyDescent="0.3">
      <c r="A8" s="62" t="s">
        <v>3</v>
      </c>
      <c r="B8" s="62" t="s">
        <v>4</v>
      </c>
      <c r="C8" s="62" t="s">
        <v>5</v>
      </c>
      <c r="D8" s="62" t="s">
        <v>6</v>
      </c>
      <c r="E8" s="62" t="s">
        <v>7</v>
      </c>
      <c r="F8" s="62" t="s">
        <v>8</v>
      </c>
      <c r="G8" s="62" t="s">
        <v>9</v>
      </c>
      <c r="H8" s="62" t="s">
        <v>10</v>
      </c>
      <c r="I8" s="62" t="s">
        <v>11</v>
      </c>
      <c r="J8" s="62"/>
      <c r="K8" s="62"/>
      <c r="L8" s="62"/>
      <c r="M8" s="62"/>
      <c r="N8" s="62"/>
      <c r="O8" s="62"/>
      <c r="P8" s="62"/>
      <c r="Q8" s="66" t="s">
        <v>12</v>
      </c>
      <c r="R8" s="32"/>
    </row>
    <row r="9" spans="1:21" s="7" customFormat="1" ht="18" customHeight="1" x14ac:dyDescent="0.3">
      <c r="A9" s="62"/>
      <c r="B9" s="62"/>
      <c r="C9" s="62"/>
      <c r="D9" s="62"/>
      <c r="E9" s="62"/>
      <c r="F9" s="62"/>
      <c r="G9" s="62"/>
      <c r="H9" s="62"/>
      <c r="I9" s="67" t="s">
        <v>13</v>
      </c>
      <c r="J9" s="67"/>
      <c r="K9" s="67" t="s">
        <v>14</v>
      </c>
      <c r="L9" s="67"/>
      <c r="M9" s="67" t="s">
        <v>15</v>
      </c>
      <c r="N9" s="67"/>
      <c r="O9" s="67" t="s">
        <v>16</v>
      </c>
      <c r="P9" s="67"/>
      <c r="Q9" s="66"/>
      <c r="R9" s="32"/>
    </row>
    <row r="10" spans="1:21" s="7" customFormat="1" ht="86.4" customHeight="1" x14ac:dyDescent="0.3">
      <c r="A10" s="62"/>
      <c r="B10" s="62"/>
      <c r="C10" s="62"/>
      <c r="D10" s="62"/>
      <c r="E10" s="62"/>
      <c r="F10" s="62"/>
      <c r="G10" s="62"/>
      <c r="H10" s="62"/>
      <c r="I10" s="8" t="s">
        <v>17</v>
      </c>
      <c r="J10" s="8" t="s">
        <v>18</v>
      </c>
      <c r="K10" s="8" t="s">
        <v>17</v>
      </c>
      <c r="L10" s="8" t="s">
        <v>18</v>
      </c>
      <c r="M10" s="8" t="s">
        <v>17</v>
      </c>
      <c r="N10" s="37" t="s">
        <v>18</v>
      </c>
      <c r="O10" s="8" t="s">
        <v>17</v>
      </c>
      <c r="P10" s="8" t="s">
        <v>18</v>
      </c>
      <c r="Q10" s="66"/>
      <c r="R10" s="32"/>
    </row>
    <row r="11" spans="1:21" x14ac:dyDescent="0.3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38">
        <v>14</v>
      </c>
      <c r="O11" s="9">
        <v>15</v>
      </c>
      <c r="P11" s="9">
        <v>16</v>
      </c>
      <c r="Q11" s="9">
        <v>17</v>
      </c>
    </row>
    <row r="12" spans="1:21" ht="19.2" customHeight="1" x14ac:dyDescent="0.3">
      <c r="A12" s="14"/>
      <c r="B12" s="10" t="s">
        <v>20</v>
      </c>
      <c r="C12" s="12" t="s">
        <v>24</v>
      </c>
      <c r="D12" s="12" t="s">
        <v>24</v>
      </c>
      <c r="E12" s="12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2" t="s">
        <v>24</v>
      </c>
      <c r="N12" s="39" t="s">
        <v>24</v>
      </c>
      <c r="O12" s="12" t="s">
        <v>24</v>
      </c>
      <c r="P12" s="12" t="s">
        <v>24</v>
      </c>
      <c r="Q12" s="12" t="s">
        <v>24</v>
      </c>
    </row>
    <row r="13" spans="1:21" ht="59.4" customHeight="1" x14ac:dyDescent="0.3">
      <c r="A13" s="14"/>
      <c r="B13" s="17" t="s">
        <v>21</v>
      </c>
      <c r="C13" s="12" t="s">
        <v>24</v>
      </c>
      <c r="D13" s="12" t="s">
        <v>24</v>
      </c>
      <c r="E13" s="12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  <c r="J13" s="12" t="s">
        <v>24</v>
      </c>
      <c r="K13" s="12" t="s">
        <v>24</v>
      </c>
      <c r="L13" s="12" t="s">
        <v>24</v>
      </c>
      <c r="M13" s="12" t="s">
        <v>24</v>
      </c>
      <c r="N13" s="39" t="s">
        <v>24</v>
      </c>
      <c r="O13" s="12" t="s">
        <v>24</v>
      </c>
      <c r="P13" s="12" t="s">
        <v>24</v>
      </c>
      <c r="Q13" s="12" t="s">
        <v>24</v>
      </c>
    </row>
    <row r="14" spans="1:21" ht="18.600000000000001" customHeight="1" x14ac:dyDescent="0.3">
      <c r="A14" s="14"/>
      <c r="B14" s="11" t="s">
        <v>22</v>
      </c>
      <c r="C14" s="12" t="s">
        <v>24</v>
      </c>
      <c r="D14" s="12" t="s">
        <v>24</v>
      </c>
      <c r="E14" s="12" t="s">
        <v>24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2" t="s">
        <v>24</v>
      </c>
      <c r="M14" s="12" t="s">
        <v>24</v>
      </c>
      <c r="N14" s="39" t="s">
        <v>24</v>
      </c>
      <c r="O14" s="12" t="s">
        <v>24</v>
      </c>
      <c r="P14" s="12" t="s">
        <v>24</v>
      </c>
      <c r="Q14" s="12" t="s">
        <v>24</v>
      </c>
    </row>
    <row r="15" spans="1:21" ht="85.8" customHeight="1" x14ac:dyDescent="0.3">
      <c r="A15" s="24"/>
      <c r="B15" s="25" t="s">
        <v>23</v>
      </c>
      <c r="C15" s="22" t="s">
        <v>24</v>
      </c>
      <c r="D15" s="22" t="s">
        <v>24</v>
      </c>
      <c r="E15" s="22" t="s">
        <v>24</v>
      </c>
      <c r="F15" s="22" t="s">
        <v>24</v>
      </c>
      <c r="G15" s="22" t="s">
        <v>24</v>
      </c>
      <c r="H15" s="22" t="s">
        <v>24</v>
      </c>
      <c r="I15" s="22" t="s">
        <v>24</v>
      </c>
      <c r="J15" s="22" t="s">
        <v>24</v>
      </c>
      <c r="K15" s="22" t="s">
        <v>24</v>
      </c>
      <c r="L15" s="22" t="s">
        <v>24</v>
      </c>
      <c r="M15" s="22" t="s">
        <v>24</v>
      </c>
      <c r="N15" s="40" t="s">
        <v>24</v>
      </c>
      <c r="O15" s="22" t="s">
        <v>24</v>
      </c>
      <c r="P15" s="22" t="s">
        <v>24</v>
      </c>
      <c r="Q15" s="22" t="s">
        <v>24</v>
      </c>
    </row>
    <row r="16" spans="1:21" s="13" customFormat="1" ht="183.6" customHeight="1" x14ac:dyDescent="0.3">
      <c r="A16" s="26" t="s">
        <v>27</v>
      </c>
      <c r="B16" s="16" t="s">
        <v>25</v>
      </c>
      <c r="C16" s="12"/>
      <c r="D16" s="16" t="s">
        <v>49</v>
      </c>
      <c r="E16" s="27">
        <v>42380</v>
      </c>
      <c r="F16" s="23">
        <v>42733</v>
      </c>
      <c r="G16" s="27">
        <v>42380</v>
      </c>
      <c r="H16" s="27">
        <v>42733</v>
      </c>
      <c r="I16" s="19">
        <v>82477.8</v>
      </c>
      <c r="J16" s="19">
        <v>82477.8</v>
      </c>
      <c r="K16" s="19">
        <v>165525</v>
      </c>
      <c r="L16" s="19">
        <v>134876.26</v>
      </c>
      <c r="M16" s="19">
        <v>165524.9</v>
      </c>
      <c r="N16" s="41">
        <f>R16-J16-L16</f>
        <v>159821.02000000002</v>
      </c>
      <c r="O16" s="19">
        <v>165528</v>
      </c>
      <c r="P16" s="19">
        <v>201880.62</v>
      </c>
      <c r="Q16" s="15" t="s">
        <v>57</v>
      </c>
      <c r="R16" s="33">
        <v>377175.08</v>
      </c>
      <c r="S16" s="43">
        <f>I16+K16+M16+O16</f>
        <v>579055.69999999995</v>
      </c>
      <c r="T16" s="43"/>
      <c r="U16" s="43"/>
    </row>
    <row r="17" spans="1:21" ht="111.75" customHeight="1" x14ac:dyDescent="0.3">
      <c r="A17" s="14"/>
      <c r="B17" s="10" t="s">
        <v>31</v>
      </c>
      <c r="C17" s="9"/>
      <c r="D17" s="16" t="s">
        <v>56</v>
      </c>
      <c r="E17" s="27">
        <v>42380</v>
      </c>
      <c r="F17" s="23">
        <v>42733</v>
      </c>
      <c r="G17" s="27">
        <v>42380</v>
      </c>
      <c r="H17" s="27">
        <v>42733</v>
      </c>
      <c r="I17" s="12" t="s">
        <v>26</v>
      </c>
      <c r="J17" s="12" t="s">
        <v>26</v>
      </c>
      <c r="K17" s="12" t="s">
        <v>26</v>
      </c>
      <c r="L17" s="12" t="s">
        <v>26</v>
      </c>
      <c r="M17" s="12" t="s">
        <v>26</v>
      </c>
      <c r="N17" s="39" t="s">
        <v>26</v>
      </c>
      <c r="O17" s="12" t="s">
        <v>26</v>
      </c>
      <c r="P17" s="12" t="s">
        <v>26</v>
      </c>
      <c r="Q17" s="15" t="s">
        <v>57</v>
      </c>
      <c r="R17" s="33"/>
    </row>
    <row r="18" spans="1:21" ht="144" customHeight="1" x14ac:dyDescent="0.3">
      <c r="A18" s="18" t="s">
        <v>29</v>
      </c>
      <c r="B18" s="16" t="s">
        <v>28</v>
      </c>
      <c r="C18" s="12"/>
      <c r="D18" s="16" t="s">
        <v>30</v>
      </c>
      <c r="E18" s="27">
        <v>42380</v>
      </c>
      <c r="F18" s="23">
        <v>42733</v>
      </c>
      <c r="G18" s="27">
        <v>42380</v>
      </c>
      <c r="H18" s="12" t="s">
        <v>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41">
        <v>899.82</v>
      </c>
      <c r="O18" s="19">
        <v>900</v>
      </c>
      <c r="P18" s="19">
        <v>0</v>
      </c>
      <c r="Q18" s="15" t="s">
        <v>57</v>
      </c>
      <c r="R18" s="33">
        <v>899.82</v>
      </c>
      <c r="S18" s="43">
        <f>I18+K18+M18+O18</f>
        <v>900</v>
      </c>
      <c r="T18" s="43"/>
      <c r="U18" s="43"/>
    </row>
    <row r="19" spans="1:21" ht="60.6" customHeight="1" x14ac:dyDescent="0.3">
      <c r="A19" s="18"/>
      <c r="B19" s="11" t="s">
        <v>48</v>
      </c>
      <c r="C19" s="20"/>
      <c r="D19" s="11" t="s">
        <v>32</v>
      </c>
      <c r="E19" s="27">
        <v>42380</v>
      </c>
      <c r="F19" s="23">
        <v>42733</v>
      </c>
      <c r="G19" s="27">
        <v>42380</v>
      </c>
      <c r="H19" s="27">
        <v>42733</v>
      </c>
      <c r="I19" s="12" t="s">
        <v>26</v>
      </c>
      <c r="J19" s="12" t="s">
        <v>26</v>
      </c>
      <c r="K19" s="12" t="s">
        <v>26</v>
      </c>
      <c r="L19" s="12" t="s">
        <v>26</v>
      </c>
      <c r="M19" s="12" t="s">
        <v>26</v>
      </c>
      <c r="N19" s="39" t="s">
        <v>26</v>
      </c>
      <c r="O19" s="12" t="s">
        <v>26</v>
      </c>
      <c r="P19" s="12" t="s">
        <v>26</v>
      </c>
      <c r="Q19" s="37" t="s">
        <v>57</v>
      </c>
      <c r="R19" s="33"/>
    </row>
    <row r="20" spans="1:21" ht="74.25" customHeight="1" x14ac:dyDescent="0.3">
      <c r="A20" s="56" t="s">
        <v>33</v>
      </c>
      <c r="B20" s="58" t="s">
        <v>34</v>
      </c>
      <c r="C20" s="63"/>
      <c r="D20" s="58" t="s">
        <v>51</v>
      </c>
      <c r="E20" s="53">
        <v>42380</v>
      </c>
      <c r="F20" s="51">
        <v>42733</v>
      </c>
      <c r="G20" s="53">
        <v>42380</v>
      </c>
      <c r="H20" s="53">
        <v>42733</v>
      </c>
      <c r="I20" s="29">
        <v>3367.8</v>
      </c>
      <c r="J20" s="29">
        <v>3367.8</v>
      </c>
      <c r="K20" s="29">
        <v>6796.2</v>
      </c>
      <c r="L20" s="15">
        <v>6003.23</v>
      </c>
      <c r="M20" s="19">
        <v>7849.4</v>
      </c>
      <c r="N20" s="41">
        <f>R20-J20-L20</f>
        <v>6248.3600000000006</v>
      </c>
      <c r="O20" s="19">
        <v>7849.3</v>
      </c>
      <c r="P20" s="19">
        <v>10177.120000000001</v>
      </c>
      <c r="Q20" s="15" t="s">
        <v>57</v>
      </c>
      <c r="R20" s="33">
        <v>15619.39</v>
      </c>
      <c r="S20" s="43">
        <f>I20+K20+M20+O20</f>
        <v>25862.7</v>
      </c>
      <c r="T20" s="43"/>
      <c r="U20" s="43"/>
    </row>
    <row r="21" spans="1:21" ht="31.5" customHeight="1" x14ac:dyDescent="0.3">
      <c r="A21" s="57"/>
      <c r="B21" s="59"/>
      <c r="C21" s="55"/>
      <c r="D21" s="59"/>
      <c r="E21" s="54"/>
      <c r="F21" s="52"/>
      <c r="G21" s="54"/>
      <c r="H21" s="55"/>
      <c r="I21" s="29">
        <v>2808.5</v>
      </c>
      <c r="J21" s="29">
        <v>2808.5</v>
      </c>
      <c r="K21" s="29">
        <v>0</v>
      </c>
      <c r="L21" s="29">
        <v>0</v>
      </c>
      <c r="M21" s="19">
        <v>0</v>
      </c>
      <c r="N21" s="41">
        <v>0</v>
      </c>
      <c r="O21" s="19">
        <v>0</v>
      </c>
      <c r="P21" s="19">
        <v>0</v>
      </c>
      <c r="Q21" s="15" t="s">
        <v>57</v>
      </c>
      <c r="R21" s="33"/>
      <c r="S21" s="43">
        <f>I21+K21+M21+O21</f>
        <v>2808.5</v>
      </c>
    </row>
    <row r="22" spans="1:21" ht="113.25" customHeight="1" x14ac:dyDescent="0.3">
      <c r="A22" s="18"/>
      <c r="B22" s="11" t="s">
        <v>35</v>
      </c>
      <c r="C22" s="20"/>
      <c r="D22" s="16" t="s">
        <v>56</v>
      </c>
      <c r="E22" s="27">
        <v>42380</v>
      </c>
      <c r="F22" s="23">
        <v>42733</v>
      </c>
      <c r="G22" s="27">
        <v>42380</v>
      </c>
      <c r="H22" s="27">
        <v>42733</v>
      </c>
      <c r="I22" s="12" t="s">
        <v>26</v>
      </c>
      <c r="J22" s="12" t="s">
        <v>26</v>
      </c>
      <c r="K22" s="12" t="s">
        <v>26</v>
      </c>
      <c r="L22" s="12" t="s">
        <v>26</v>
      </c>
      <c r="M22" s="12" t="s">
        <v>26</v>
      </c>
      <c r="N22" s="39" t="s">
        <v>26</v>
      </c>
      <c r="O22" s="12" t="s">
        <v>26</v>
      </c>
      <c r="P22" s="12" t="s">
        <v>26</v>
      </c>
      <c r="Q22" s="15" t="s">
        <v>57</v>
      </c>
      <c r="R22" s="33"/>
    </row>
    <row r="23" spans="1:21" ht="121.2" customHeight="1" x14ac:dyDescent="0.3">
      <c r="A23" s="18" t="s">
        <v>36</v>
      </c>
      <c r="B23" s="11" t="s">
        <v>37</v>
      </c>
      <c r="C23" s="11"/>
      <c r="D23" s="11" t="s">
        <v>38</v>
      </c>
      <c r="E23" s="27">
        <v>42552</v>
      </c>
      <c r="F23" s="23">
        <v>42733</v>
      </c>
      <c r="G23" s="27">
        <v>42552</v>
      </c>
      <c r="H23" s="27">
        <v>42656</v>
      </c>
      <c r="I23" s="19">
        <v>0</v>
      </c>
      <c r="J23" s="19">
        <v>0</v>
      </c>
      <c r="K23" s="19">
        <v>0</v>
      </c>
      <c r="L23" s="19">
        <v>0</v>
      </c>
      <c r="M23" s="19">
        <v>180</v>
      </c>
      <c r="N23" s="41">
        <v>0</v>
      </c>
      <c r="O23" s="19">
        <v>0</v>
      </c>
      <c r="P23" s="19">
        <v>180</v>
      </c>
      <c r="Q23" s="15" t="s">
        <v>57</v>
      </c>
      <c r="R23" s="33">
        <v>0</v>
      </c>
      <c r="S23" s="43">
        <f>I23+K23+M23+O23</f>
        <v>180</v>
      </c>
    </row>
    <row r="24" spans="1:21" ht="120" customHeight="1" x14ac:dyDescent="0.3">
      <c r="A24" s="18"/>
      <c r="B24" s="11" t="s">
        <v>39</v>
      </c>
      <c r="C24" s="11"/>
      <c r="D24" s="16" t="s">
        <v>56</v>
      </c>
      <c r="E24" s="27">
        <v>42552</v>
      </c>
      <c r="F24" s="23">
        <v>42733</v>
      </c>
      <c r="G24" s="27">
        <v>42552</v>
      </c>
      <c r="H24" s="27">
        <v>42656</v>
      </c>
      <c r="I24" s="12" t="s">
        <v>26</v>
      </c>
      <c r="J24" s="12" t="s">
        <v>26</v>
      </c>
      <c r="K24" s="12" t="s">
        <v>26</v>
      </c>
      <c r="L24" s="12" t="s">
        <v>26</v>
      </c>
      <c r="M24" s="12" t="s">
        <v>26</v>
      </c>
      <c r="N24" s="39" t="s">
        <v>26</v>
      </c>
      <c r="O24" s="12" t="s">
        <v>26</v>
      </c>
      <c r="P24" s="12" t="s">
        <v>26</v>
      </c>
      <c r="Q24" s="15" t="s">
        <v>57</v>
      </c>
      <c r="R24" s="33"/>
    </row>
    <row r="25" spans="1:21" ht="56.25" customHeight="1" x14ac:dyDescent="0.3">
      <c r="A25" s="56" t="s">
        <v>40</v>
      </c>
      <c r="B25" s="58" t="s">
        <v>41</v>
      </c>
      <c r="C25" s="60"/>
      <c r="D25" s="58" t="s">
        <v>42</v>
      </c>
      <c r="E25" s="53">
        <v>42380</v>
      </c>
      <c r="F25" s="51">
        <v>42733</v>
      </c>
      <c r="G25" s="53">
        <v>42380</v>
      </c>
      <c r="H25" s="53">
        <v>42733</v>
      </c>
      <c r="I25" s="29">
        <v>24616.6</v>
      </c>
      <c r="J25" s="29">
        <v>24616.6</v>
      </c>
      <c r="K25" s="19">
        <v>32189.200000000001</v>
      </c>
      <c r="L25" s="19">
        <v>29106.54</v>
      </c>
      <c r="M25" s="19">
        <v>34091.800000000003</v>
      </c>
      <c r="N25" s="41">
        <f>R25-J25-L25</f>
        <v>28290.930000000008</v>
      </c>
      <c r="O25" s="19">
        <v>32189.1</v>
      </c>
      <c r="P25" s="19">
        <v>38560.050000000003</v>
      </c>
      <c r="Q25" s="15" t="s">
        <v>57</v>
      </c>
      <c r="R25" s="33">
        <v>82014.070000000007</v>
      </c>
      <c r="S25" s="43">
        <f>I25+K25+M25+O25</f>
        <v>123086.70000000001</v>
      </c>
      <c r="T25" s="43"/>
      <c r="U25" s="43"/>
    </row>
    <row r="26" spans="1:21" ht="22.2" customHeight="1" x14ac:dyDescent="0.3">
      <c r="A26" s="57"/>
      <c r="B26" s="59"/>
      <c r="C26" s="61"/>
      <c r="D26" s="59"/>
      <c r="E26" s="54"/>
      <c r="F26" s="52"/>
      <c r="G26" s="54"/>
      <c r="H26" s="55"/>
      <c r="I26" s="29">
        <v>2018.4</v>
      </c>
      <c r="J26" s="29">
        <v>2018.4</v>
      </c>
      <c r="K26" s="19">
        <v>0</v>
      </c>
      <c r="L26" s="19">
        <v>0</v>
      </c>
      <c r="M26" s="19">
        <v>0</v>
      </c>
      <c r="N26" s="41">
        <v>0</v>
      </c>
      <c r="O26" s="19">
        <v>0</v>
      </c>
      <c r="P26" s="19">
        <v>0</v>
      </c>
      <c r="Q26" s="15" t="s">
        <v>57</v>
      </c>
      <c r="R26" s="33"/>
      <c r="S26" s="43">
        <f>I26+K26+M26+O26</f>
        <v>2018.4</v>
      </c>
    </row>
    <row r="27" spans="1:21" ht="268.2" customHeight="1" x14ac:dyDescent="0.3">
      <c r="A27" s="18" t="s">
        <v>43</v>
      </c>
      <c r="B27" s="11" t="s">
        <v>58</v>
      </c>
      <c r="C27" s="11"/>
      <c r="D27" s="11" t="s">
        <v>44</v>
      </c>
      <c r="E27" s="27">
        <v>42380</v>
      </c>
      <c r="F27" s="23">
        <v>42733</v>
      </c>
      <c r="G27" s="27">
        <v>42380</v>
      </c>
      <c r="H27" s="27">
        <v>42733</v>
      </c>
      <c r="I27" s="19">
        <v>0</v>
      </c>
      <c r="J27" s="19">
        <v>0</v>
      </c>
      <c r="K27" s="19">
        <v>6608.6</v>
      </c>
      <c r="L27" s="19">
        <v>337.9</v>
      </c>
      <c r="M27" s="19">
        <v>3304.3</v>
      </c>
      <c r="N27" s="41">
        <f>R27-L27</f>
        <v>1482.06</v>
      </c>
      <c r="O27" s="19">
        <v>3304.4</v>
      </c>
      <c r="P27" s="19">
        <v>9097.9699999999993</v>
      </c>
      <c r="Q27" s="68" t="s">
        <v>71</v>
      </c>
      <c r="R27" s="33">
        <v>1819.96</v>
      </c>
      <c r="S27" s="43">
        <f>I27+K27+M27+O27</f>
        <v>13217.300000000001</v>
      </c>
      <c r="T27" s="43"/>
      <c r="U27" s="43"/>
    </row>
    <row r="28" spans="1:21" ht="111.6" customHeight="1" x14ac:dyDescent="0.3">
      <c r="A28" s="18"/>
      <c r="B28" s="11" t="s">
        <v>60</v>
      </c>
      <c r="C28" s="11"/>
      <c r="D28" s="16" t="s">
        <v>56</v>
      </c>
      <c r="E28" s="27">
        <v>42380</v>
      </c>
      <c r="F28" s="23">
        <v>42733</v>
      </c>
      <c r="G28" s="27">
        <v>42380</v>
      </c>
      <c r="H28" s="27">
        <v>42733</v>
      </c>
      <c r="I28" s="12" t="s">
        <v>26</v>
      </c>
      <c r="J28" s="12" t="s">
        <v>26</v>
      </c>
      <c r="K28" s="12" t="s">
        <v>26</v>
      </c>
      <c r="L28" s="12" t="s">
        <v>26</v>
      </c>
      <c r="M28" s="12" t="s">
        <v>26</v>
      </c>
      <c r="N28" s="39" t="s">
        <v>26</v>
      </c>
      <c r="O28" s="12" t="s">
        <v>26</v>
      </c>
      <c r="P28" s="12" t="s">
        <v>26</v>
      </c>
      <c r="Q28" s="37" t="s">
        <v>66</v>
      </c>
      <c r="R28" s="33"/>
    </row>
    <row r="29" spans="1:21" ht="145.19999999999999" x14ac:dyDescent="0.3">
      <c r="A29" s="18" t="s">
        <v>45</v>
      </c>
      <c r="B29" s="11" t="s">
        <v>46</v>
      </c>
      <c r="C29" s="11"/>
      <c r="D29" s="11" t="s">
        <v>47</v>
      </c>
      <c r="E29" s="27">
        <v>42461</v>
      </c>
      <c r="F29" s="23">
        <v>42733</v>
      </c>
      <c r="G29" s="27">
        <v>42461</v>
      </c>
      <c r="H29" s="27">
        <v>42724</v>
      </c>
      <c r="I29" s="21">
        <v>0</v>
      </c>
      <c r="J29" s="19">
        <v>0</v>
      </c>
      <c r="K29" s="21">
        <v>4501</v>
      </c>
      <c r="L29" s="19">
        <v>0</v>
      </c>
      <c r="M29" s="21">
        <v>4501</v>
      </c>
      <c r="N29" s="41">
        <v>9850.9699999999993</v>
      </c>
      <c r="O29" s="21">
        <v>4501</v>
      </c>
      <c r="P29" s="19">
        <v>3545.5</v>
      </c>
      <c r="Q29" s="15" t="s">
        <v>57</v>
      </c>
      <c r="R29" s="33">
        <v>9850.9699999999993</v>
      </c>
      <c r="S29" s="43">
        <f>I29+K29+M29+O29</f>
        <v>13503</v>
      </c>
      <c r="T29" s="43"/>
      <c r="U29" s="43"/>
    </row>
    <row r="30" spans="1:21" ht="118.2" customHeight="1" x14ac:dyDescent="0.3">
      <c r="A30" s="18"/>
      <c r="B30" s="11" t="s">
        <v>61</v>
      </c>
      <c r="C30" s="11"/>
      <c r="D30" s="16" t="s">
        <v>56</v>
      </c>
      <c r="E30" s="27">
        <v>42461</v>
      </c>
      <c r="F30" s="23">
        <v>42733</v>
      </c>
      <c r="G30" s="27">
        <v>42461</v>
      </c>
      <c r="H30" s="27">
        <v>42724</v>
      </c>
      <c r="I30" s="12" t="s">
        <v>26</v>
      </c>
      <c r="J30" s="12" t="s">
        <v>26</v>
      </c>
      <c r="K30" s="12" t="s">
        <v>26</v>
      </c>
      <c r="L30" s="12" t="s">
        <v>26</v>
      </c>
      <c r="M30" s="12" t="s">
        <v>26</v>
      </c>
      <c r="N30" s="39" t="s">
        <v>26</v>
      </c>
      <c r="O30" s="12" t="s">
        <v>26</v>
      </c>
      <c r="P30" s="12" t="s">
        <v>26</v>
      </c>
      <c r="Q30" s="15" t="s">
        <v>57</v>
      </c>
      <c r="R30" s="33"/>
    </row>
    <row r="31" spans="1:21" ht="318.60000000000002" customHeight="1" x14ac:dyDescent="0.3">
      <c r="A31" s="42" t="s">
        <v>52</v>
      </c>
      <c r="B31" s="11" t="s">
        <v>55</v>
      </c>
      <c r="C31" s="12"/>
      <c r="D31" s="16" t="s">
        <v>56</v>
      </c>
      <c r="E31" s="27">
        <v>42489</v>
      </c>
      <c r="F31" s="23">
        <v>42733</v>
      </c>
      <c r="G31" s="27">
        <v>42489</v>
      </c>
      <c r="H31" s="27">
        <v>42733</v>
      </c>
      <c r="I31" s="19">
        <v>0</v>
      </c>
      <c r="J31" s="19">
        <v>0</v>
      </c>
      <c r="K31" s="19">
        <v>4576.3</v>
      </c>
      <c r="L31" s="19">
        <v>1118.98</v>
      </c>
      <c r="M31" s="19">
        <v>4576.3</v>
      </c>
      <c r="N31" s="41">
        <f>R31-L31</f>
        <v>1600</v>
      </c>
      <c r="O31" s="19">
        <v>4576.3999999999996</v>
      </c>
      <c r="P31" s="19">
        <v>3004.7</v>
      </c>
      <c r="Q31" s="69" t="s">
        <v>72</v>
      </c>
      <c r="R31" s="33">
        <v>2718.98</v>
      </c>
      <c r="S31" s="43">
        <f>I31+K31+M31+O31</f>
        <v>13729</v>
      </c>
      <c r="T31" s="43"/>
      <c r="U31" s="43"/>
    </row>
    <row r="32" spans="1:21" ht="112.8" customHeight="1" x14ac:dyDescent="0.3">
      <c r="A32" s="42"/>
      <c r="B32" s="11" t="s">
        <v>62</v>
      </c>
      <c r="C32" s="12"/>
      <c r="D32" s="16" t="s">
        <v>56</v>
      </c>
      <c r="E32" s="27">
        <v>42489</v>
      </c>
      <c r="F32" s="23">
        <v>42733</v>
      </c>
      <c r="G32" s="27">
        <v>42489</v>
      </c>
      <c r="H32" s="27">
        <v>42733</v>
      </c>
      <c r="I32" s="19"/>
      <c r="J32" s="19"/>
      <c r="K32" s="19"/>
      <c r="L32" s="19"/>
      <c r="M32" s="19"/>
      <c r="N32" s="41"/>
      <c r="O32" s="19"/>
      <c r="P32" s="19"/>
      <c r="Q32" s="37" t="s">
        <v>67</v>
      </c>
      <c r="R32" s="33"/>
    </row>
    <row r="33" spans="1:19" s="47" customFormat="1" ht="18.600000000000001" customHeight="1" x14ac:dyDescent="0.3">
      <c r="A33" s="48" t="s">
        <v>70</v>
      </c>
      <c r="B33" s="49"/>
      <c r="C33" s="49"/>
      <c r="D33" s="49"/>
      <c r="E33" s="49"/>
      <c r="F33" s="49"/>
      <c r="G33" s="49"/>
      <c r="H33" s="50"/>
      <c r="I33" s="45">
        <f>SUM(I16+I18+I20+I21+I23+I25+I26+I27+I29+I31)</f>
        <v>115289.1</v>
      </c>
      <c r="J33" s="45">
        <f t="shared" ref="J33:P33" si="0">SUM(J16+J18+J20+J21+J23+J25+J26+J27+J29+J31)</f>
        <v>115289.1</v>
      </c>
      <c r="K33" s="45">
        <f t="shared" si="0"/>
        <v>220196.30000000002</v>
      </c>
      <c r="L33" s="45">
        <f t="shared" si="0"/>
        <v>171442.91000000003</v>
      </c>
      <c r="M33" s="45">
        <f t="shared" si="0"/>
        <v>220027.69999999995</v>
      </c>
      <c r="N33" s="45">
        <f t="shared" si="0"/>
        <v>208193.16</v>
      </c>
      <c r="O33" s="45">
        <f t="shared" si="0"/>
        <v>218848.19999999998</v>
      </c>
      <c r="P33" s="45">
        <f t="shared" si="0"/>
        <v>266445.96000000002</v>
      </c>
      <c r="Q33" s="44"/>
      <c r="R33" s="46"/>
      <c r="S33" s="43">
        <f>I33+K33+M33+O33</f>
        <v>774361.29999999993</v>
      </c>
    </row>
    <row r="34" spans="1:19" x14ac:dyDescent="0.3">
      <c r="O34" s="36"/>
      <c r="P34" s="36"/>
    </row>
    <row r="35" spans="1:19" x14ac:dyDescent="0.3">
      <c r="A35" s="1" t="s">
        <v>53</v>
      </c>
      <c r="Q35" s="6" t="s">
        <v>54</v>
      </c>
    </row>
    <row r="36" spans="1:19" x14ac:dyDescent="0.3">
      <c r="Q36" s="35"/>
    </row>
    <row r="37" spans="1:19" s="28" customFormat="1" ht="13.2" x14ac:dyDescent="0.25">
      <c r="A37" s="28" t="s">
        <v>68</v>
      </c>
      <c r="N37" s="34"/>
      <c r="R37" s="34"/>
    </row>
    <row r="38" spans="1:19" s="28" customFormat="1" ht="13.2" x14ac:dyDescent="0.25">
      <c r="A38" s="28" t="s">
        <v>59</v>
      </c>
      <c r="N38" s="34"/>
      <c r="R38" s="34"/>
    </row>
    <row r="39" spans="1:19" s="28" customFormat="1" ht="13.2" x14ac:dyDescent="0.25">
      <c r="A39" s="28" t="s">
        <v>65</v>
      </c>
      <c r="N39" s="34"/>
      <c r="R39" s="34"/>
    </row>
    <row r="40" spans="1:19" s="28" customFormat="1" ht="13.2" x14ac:dyDescent="0.25">
      <c r="A40" s="28" t="s">
        <v>69</v>
      </c>
      <c r="N40" s="34"/>
      <c r="R40" s="34"/>
    </row>
    <row r="41" spans="1:19" s="28" customFormat="1" ht="13.2" x14ac:dyDescent="0.25">
      <c r="A41" s="28" t="s">
        <v>63</v>
      </c>
      <c r="N41" s="34"/>
      <c r="R41" s="34"/>
    </row>
  </sheetData>
  <mergeCells count="35">
    <mergeCell ref="E8:E10"/>
    <mergeCell ref="G8:G10"/>
    <mergeCell ref="H8:H10"/>
    <mergeCell ref="Q8:Q10"/>
    <mergeCell ref="I9:J9"/>
    <mergeCell ref="K9:L9"/>
    <mergeCell ref="M9:N9"/>
    <mergeCell ref="O9:P9"/>
    <mergeCell ref="I8:P8"/>
    <mergeCell ref="F8:F10"/>
    <mergeCell ref="A4:Q4"/>
    <mergeCell ref="A5:Q5"/>
    <mergeCell ref="A6:Q6"/>
    <mergeCell ref="A7:Q7"/>
    <mergeCell ref="A8:A10"/>
    <mergeCell ref="B8:B10"/>
    <mergeCell ref="C8:C10"/>
    <mergeCell ref="D8:D10"/>
    <mergeCell ref="C20:C21"/>
    <mergeCell ref="D20:D21"/>
    <mergeCell ref="A20:A21"/>
    <mergeCell ref="E20:E21"/>
    <mergeCell ref="F20:F21"/>
    <mergeCell ref="G20:G21"/>
    <mergeCell ref="H20:H21"/>
    <mergeCell ref="B20:B21"/>
    <mergeCell ref="A33:H33"/>
    <mergeCell ref="F25:F26"/>
    <mergeCell ref="G25:G26"/>
    <mergeCell ref="H25:H26"/>
    <mergeCell ref="A25:A26"/>
    <mergeCell ref="B25:B26"/>
    <mergeCell ref="C25:C26"/>
    <mergeCell ref="D25:D26"/>
    <mergeCell ref="E25:E26"/>
  </mergeCells>
  <pageMargins left="0.7" right="0.7" top="0.75" bottom="0.75" header="0.3" footer="0.3"/>
  <pageSetup paperSize="9" scale="4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2017-01-17T17:27:19Z</dcterms:modified>
</cp:coreProperties>
</file>